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2 - 2013" sheetId="1" r:id="rId1"/>
    <sheet name="Hours by Month 2012-201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<sst xmlns="http://schemas.openxmlformats.org/spreadsheetml/2006/main" count="92" uniqueCount="36">
  <si>
    <t>Governor</t>
  </si>
  <si>
    <t>Total</t>
  </si>
  <si>
    <t xml:space="preserve"> </t>
  </si>
  <si>
    <t>SGQ</t>
  </si>
  <si>
    <t>% of Total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</si>
  <si>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</si>
  <si>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</si>
  <si>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</si>
  <si>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</si>
  <si>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</si>
  <si>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</si>
  <si>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</si>
  <si>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Queensland Government Air Wing -  Hours by Minister and the Governor</t>
  </si>
  <si>
    <t>Sub Total</t>
  </si>
  <si>
    <t>Hon C Newman</t>
  </si>
  <si>
    <t>Hon J Seeney</t>
  </si>
  <si>
    <t>Hon T Nicholls</t>
  </si>
  <si>
    <t>Hon J Dempsey</t>
  </si>
  <si>
    <t>Hon J Bleijie</t>
  </si>
  <si>
    <t>Hon B Flegg</t>
  </si>
  <si>
    <t>Hon J McVeigh</t>
  </si>
  <si>
    <t>Hon A Powell</t>
  </si>
  <si>
    <t>Hon M McArdle</t>
  </si>
  <si>
    <t xml:space="preserve">Hon D Crisafulli  </t>
  </si>
  <si>
    <t>Hon T Davis</t>
  </si>
  <si>
    <t>Hon J Stuckey</t>
  </si>
  <si>
    <t>Hon G Elmes</t>
  </si>
  <si>
    <t>Hon R Bates</t>
  </si>
  <si>
    <t>Hon S Dickson</t>
  </si>
  <si>
    <t>Hon L Springborg</t>
  </si>
  <si>
    <t>Hon A Cripps</t>
  </si>
  <si>
    <t>Hon J-P Langbroek</t>
  </si>
  <si>
    <t>Hon S Emerson</t>
  </si>
  <si>
    <t>2012/2013</t>
  </si>
  <si>
    <t>As at: 30 Sep 12</t>
  </si>
  <si>
    <t>Hours by Minister and the Governor 2012 - 2013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</si>
</sst>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" fontId="2" fillId="0" borderId="10" xfId="0" applyNumberFormat="1" applyFont="1" applyFill="1" applyBorder="1" applyAlignment="1">
      <alignment textRotation="180"/>
    </xf>
    <xf numFmtId="17" fontId="2" fillId="0" borderId="0" xfId="0" applyNumberFormat="1" applyFont="1" applyBorder="1" applyAlignment="1">
      <alignment textRotation="180"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6" t="s">
        <v>12</v>
      </c>
    </row>
    <row r="2" spans="1:5" ht="15">
      <c r="A2" s="28" t="s">
        <v>33</v>
      </c>
      <c r="B2" s="29"/>
      <c r="C2" s="29"/>
      <c r="D2" s="29"/>
      <c r="E2" s="30"/>
    </row>
    <row r="3" spans="1:6" ht="14.25">
      <c r="A3" t="str">
        <f>'Hours by Month 2012-2013'!B2</f>
        <v>As at: 30 Sep 12</v>
      </c>
      <c r="B3" s="18" t="s">
        <v>2</v>
      </c>
      <c r="D3" s="17"/>
      <c r="F3" s="18" t="s">
        <v>2</v>
      </c>
    </row>
    <row r="4" spans="1:5" ht="36.75">
      <c r="A4" s="23" t="s">
        <v>2</v>
      </c>
      <c r="B4" s="24" t="s">
        <v>8</v>
      </c>
      <c r="C4" s="24" t="s">
        <v>9</v>
      </c>
      <c r="D4" s="24" t="s">
        <v>1</v>
      </c>
      <c r="E4" s="25" t="s">
        <v>4</v>
      </c>
    </row>
    <row r="5" spans="1:5" ht="14.25">
      <c r="A5" s="19" t="s">
        <v>14</v>
      </c>
      <c r="B5" s="20">
        <f>'Hours by Month 2012-2013'!C6</f>
        <v>30</v>
      </c>
      <c r="C5" s="20">
        <f>'Hours by Month 2012-2013'!C37</f>
        <v>5.1</v>
      </c>
      <c r="D5" s="20">
        <f aca="true" t="shared" si="0" ref="D5:D23">SUM(B5:C5)</f>
        <v>35.1</v>
      </c>
      <c r="E5" s="21">
        <f>D5/D27</f>
        <v>0.24307479224376732</v>
      </c>
    </row>
    <row r="6" spans="1:5" ht="14.25">
      <c r="A6" s="11" t="s">
        <v>27</v>
      </c>
      <c r="B6" s="20">
        <f>'Hours by Month 2012-2013'!C7</f>
        <v>0</v>
      </c>
      <c r="C6" s="20">
        <f>'Hours by Month 2012-2013'!C38</f>
        <v>6.2</v>
      </c>
      <c r="D6" s="5">
        <f t="shared" si="0"/>
        <v>6.2</v>
      </c>
      <c r="E6" s="8">
        <f>D6/D27</f>
        <v>0.04293628808864266</v>
      </c>
    </row>
    <row r="7" spans="1:5" ht="14.25">
      <c r="A7" s="12" t="s">
        <v>18</v>
      </c>
      <c r="B7" s="20">
        <f>'Hours by Month 2012-2013'!C8</f>
        <v>0</v>
      </c>
      <c r="C7" s="20">
        <f>'Hours by Month 2012-2013'!C39</f>
        <v>0</v>
      </c>
      <c r="D7" s="5">
        <f t="shared" si="0"/>
        <v>0</v>
      </c>
      <c r="E7" s="8">
        <f>D7/D27</f>
        <v>0</v>
      </c>
    </row>
    <row r="8" spans="1:5" ht="14.25">
      <c r="A8" s="12" t="s">
        <v>30</v>
      </c>
      <c r="B8" s="20">
        <f>'Hours by Month 2012-2013'!C9</f>
        <v>5.3</v>
      </c>
      <c r="C8" s="20">
        <f>'Hours by Month 2012-2013'!C40</f>
        <v>0</v>
      </c>
      <c r="D8" s="5">
        <f t="shared" si="0"/>
        <v>5.3</v>
      </c>
      <c r="E8" s="8">
        <f>D8/D27</f>
        <v>0.03670360110803324</v>
      </c>
    </row>
    <row r="9" spans="1:5" ht="14.25">
      <c r="A9" s="12" t="s">
        <v>23</v>
      </c>
      <c r="B9" s="20">
        <f>'Hours by Month 2012-2013'!C10</f>
        <v>0</v>
      </c>
      <c r="C9" s="20">
        <f>'Hours by Month 2012-2013'!C41</f>
        <v>17.4</v>
      </c>
      <c r="D9" s="5">
        <f t="shared" si="0"/>
        <v>17.4</v>
      </c>
      <c r="E9" s="8">
        <f>D9/D27</f>
        <v>0.12049861495844874</v>
      </c>
    </row>
    <row r="10" spans="1:5" ht="14.25">
      <c r="A10" s="12" t="s">
        <v>24</v>
      </c>
      <c r="B10" s="20">
        <f>'Hours by Month 2012-2013'!C11</f>
        <v>0</v>
      </c>
      <c r="C10" s="20">
        <f>'Hours by Month 2012-2013'!C42</f>
        <v>0</v>
      </c>
      <c r="D10" s="5">
        <f t="shared" si="0"/>
        <v>0</v>
      </c>
      <c r="E10" s="8">
        <f>D10/D27</f>
        <v>0</v>
      </c>
    </row>
    <row r="11" spans="1:5" ht="14.25">
      <c r="A11" s="12" t="s">
        <v>17</v>
      </c>
      <c r="B11" s="20">
        <f>'Hours by Month 2012-2013'!C12</f>
        <v>0</v>
      </c>
      <c r="C11" s="20">
        <f>'Hours by Month 2012-2013'!C43</f>
        <v>0</v>
      </c>
      <c r="D11" s="5">
        <f t="shared" si="0"/>
        <v>0</v>
      </c>
      <c r="E11" s="8">
        <f>D11/D27</f>
        <v>0</v>
      </c>
    </row>
    <row r="12" spans="1:5" ht="14.25">
      <c r="A12" s="12" t="s">
        <v>28</v>
      </c>
      <c r="B12" s="20">
        <f>'Hours by Month 2012-2013'!C13</f>
        <v>0</v>
      </c>
      <c r="C12" s="20">
        <f>'Hours by Month 2012-2013'!C44</f>
        <v>0</v>
      </c>
      <c r="D12" s="5">
        <f t="shared" si="0"/>
        <v>0</v>
      </c>
      <c r="E12" s="8">
        <f>D12/D27</f>
        <v>0</v>
      </c>
    </row>
    <row r="13" spans="1:5" ht="14.25">
      <c r="A13" s="12" t="s">
        <v>26</v>
      </c>
      <c r="B13" s="20">
        <f>'Hours by Month 2012-2013'!C14</f>
        <v>11.5</v>
      </c>
      <c r="C13" s="20">
        <f>'Hours by Month 2012-2013'!C45</f>
        <v>6.7</v>
      </c>
      <c r="D13" s="5">
        <f t="shared" si="0"/>
        <v>18.2</v>
      </c>
      <c r="E13" s="8">
        <f>D13/D27</f>
        <v>0.1260387811634349</v>
      </c>
    </row>
    <row r="14" spans="1:5" ht="14.25">
      <c r="A14" s="12" t="s">
        <v>32</v>
      </c>
      <c r="B14" s="20">
        <f>'Hours by Month 2012-2013'!C15</f>
        <v>0</v>
      </c>
      <c r="C14" s="20">
        <f>'Hours by Month 2012-2013'!C46</f>
        <v>0</v>
      </c>
      <c r="D14" s="5">
        <f t="shared" si="0"/>
        <v>0</v>
      </c>
      <c r="E14" s="8">
        <f>D14/D27</f>
        <v>0</v>
      </c>
    </row>
    <row r="15" spans="1:5" ht="14.25">
      <c r="A15" s="12" t="s">
        <v>19</v>
      </c>
      <c r="B15" s="20">
        <f>'Hours by Month 2012-2013'!C16</f>
        <v>0</v>
      </c>
      <c r="C15" s="20">
        <f>'Hours by Month 2012-2013'!C47</f>
        <v>0</v>
      </c>
      <c r="D15" s="5">
        <f t="shared" si="0"/>
        <v>0</v>
      </c>
      <c r="E15" s="8">
        <f>D15/D27</f>
        <v>0</v>
      </c>
    </row>
    <row r="16" spans="1:5" ht="14.25">
      <c r="A16" s="11" t="s">
        <v>31</v>
      </c>
      <c r="B16" s="20">
        <f>'Hours by Month 2012-2013'!C17</f>
        <v>0</v>
      </c>
      <c r="C16" s="20">
        <f>'Hours by Month 2012-2013'!C48</f>
        <v>4.3</v>
      </c>
      <c r="D16" s="5">
        <f t="shared" si="0"/>
        <v>4.3</v>
      </c>
      <c r="E16" s="7">
        <f>D16/D27</f>
        <v>0.02977839335180055</v>
      </c>
    </row>
    <row r="17" spans="1:5" ht="14.25">
      <c r="A17" s="12" t="s">
        <v>22</v>
      </c>
      <c r="B17" s="20">
        <f>'Hours by Month 2012-2013'!C18</f>
        <v>0</v>
      </c>
      <c r="C17" s="20">
        <f>'Hours by Month 2012-2013'!C49</f>
        <v>0</v>
      </c>
      <c r="D17" s="5">
        <f t="shared" si="0"/>
        <v>0</v>
      </c>
      <c r="E17" s="8">
        <f>D17/D27</f>
        <v>0</v>
      </c>
    </row>
    <row r="18" spans="1:5" ht="14.25">
      <c r="A18" s="11" t="s">
        <v>20</v>
      </c>
      <c r="B18" s="20">
        <f>'Hours by Month 2012-2013'!C19</f>
        <v>0</v>
      </c>
      <c r="C18" s="20">
        <f>'Hours by Month 2012-2013'!C50</f>
        <v>25</v>
      </c>
      <c r="D18" s="5">
        <f t="shared" si="0"/>
        <v>25</v>
      </c>
      <c r="E18" s="8">
        <f>D18/D27</f>
        <v>0.17313019390581716</v>
      </c>
    </row>
    <row r="19" spans="1:5" ht="14.25">
      <c r="A19" s="11" t="s">
        <v>16</v>
      </c>
      <c r="B19" s="20">
        <f>'Hours by Month 2012-2013'!C20</f>
        <v>0</v>
      </c>
      <c r="C19" s="20">
        <f>'Hours by Month 2012-2013'!C51</f>
        <v>0</v>
      </c>
      <c r="D19" s="5">
        <f t="shared" si="0"/>
        <v>0</v>
      </c>
      <c r="E19" s="8">
        <f>D19/D27</f>
        <v>0</v>
      </c>
    </row>
    <row r="20" spans="1:5" ht="14.25">
      <c r="A20" s="12" t="s">
        <v>21</v>
      </c>
      <c r="B20" s="20">
        <f>'Hours by Month 2012-2013'!C21</f>
        <v>0</v>
      </c>
      <c r="C20" s="20">
        <f>'Hours by Month 2012-2013'!C52</f>
        <v>0</v>
      </c>
      <c r="D20" s="5">
        <f t="shared" si="0"/>
        <v>0</v>
      </c>
      <c r="E20" s="8">
        <f>D20/D27</f>
        <v>0</v>
      </c>
    </row>
    <row r="21" spans="1:5" ht="14.25">
      <c r="A21" s="11" t="s">
        <v>15</v>
      </c>
      <c r="B21" s="20">
        <f>'Hours by Month 2012-2013'!C22</f>
        <v>6.8</v>
      </c>
      <c r="C21" s="20">
        <f>'Hours by Month 2012-2013'!C53</f>
        <v>9.1</v>
      </c>
      <c r="D21" s="5">
        <f t="shared" si="0"/>
        <v>15.899999999999999</v>
      </c>
      <c r="E21" s="8">
        <f>D21/D27</f>
        <v>0.11011080332409971</v>
      </c>
    </row>
    <row r="22" spans="1:5" ht="14.25">
      <c r="A22" s="11" t="s">
        <v>29</v>
      </c>
      <c r="B22" s="20">
        <f>'Hours by Month 2012-2013'!C23</f>
        <v>3.3</v>
      </c>
      <c r="C22" s="20">
        <f>'Hours by Month 2012-2013'!C54</f>
        <v>8.7</v>
      </c>
      <c r="D22" s="5">
        <f t="shared" si="0"/>
        <v>12</v>
      </c>
      <c r="E22" s="8">
        <f>D22/D27</f>
        <v>0.08310249307479224</v>
      </c>
    </row>
    <row r="23" spans="1:5" ht="14.25">
      <c r="A23" s="11" t="s">
        <v>25</v>
      </c>
      <c r="B23" s="20">
        <f>'Hours by Month 2012-2013'!C24</f>
        <v>0</v>
      </c>
      <c r="C23" s="20">
        <f>'Hours by Month 2012-2013'!C55</f>
        <v>3.5</v>
      </c>
      <c r="D23" s="5">
        <f t="shared" si="0"/>
        <v>3.5</v>
      </c>
      <c r="E23" s="8">
        <f>D23/D27</f>
        <v>0.024238227146814402</v>
      </c>
    </row>
    <row r="24" spans="1:5" ht="14.25">
      <c r="A24" s="11"/>
      <c r="B24" s="5"/>
      <c r="C24" s="5"/>
      <c r="D24" s="5" t="s">
        <v>2</v>
      </c>
      <c r="E24" s="8" t="s">
        <v>2</v>
      </c>
    </row>
    <row r="25" spans="1:5" ht="15">
      <c r="A25" s="26" t="s">
        <v>5</v>
      </c>
      <c r="B25" s="5">
        <f>SUM(B5:B24)</f>
        <v>56.89999999999999</v>
      </c>
      <c r="C25" s="5">
        <f>SUM(C5:C24)</f>
        <v>85.99999999999999</v>
      </c>
      <c r="D25" s="5">
        <f>SUM(D5:D24)</f>
        <v>142.9</v>
      </c>
      <c r="E25" s="5" t="s">
        <v>2</v>
      </c>
    </row>
    <row r="26" spans="1:5" ht="14.25">
      <c r="A26" s="11" t="s">
        <v>0</v>
      </c>
      <c r="B26" s="5">
        <f>'Hours by Month 2012-2013'!C29</f>
        <v>0</v>
      </c>
      <c r="C26" s="5">
        <f>'Hours by Month 2012-2013'!C60</f>
        <v>1.5</v>
      </c>
      <c r="D26" s="5">
        <f>SUM(B26:C26)</f>
        <v>1.5</v>
      </c>
      <c r="E26" s="8">
        <f>D26/D27</f>
        <v>0.01038781163434903</v>
      </c>
    </row>
    <row r="27" spans="1:5" ht="15">
      <c r="A27" s="26" t="s">
        <v>1</v>
      </c>
      <c r="B27" s="5">
        <f>SUM(B25:B26)</f>
        <v>56.89999999999999</v>
      </c>
      <c r="C27" s="5">
        <f>SUM(C25:C26)</f>
        <v>87.49999999999999</v>
      </c>
      <c r="D27" s="5">
        <f>SUM(D25:D26)</f>
        <v>144.4</v>
      </c>
      <c r="E27" s="8">
        <f>SUM(E5:E26)</f>
        <v>1</v>
      </c>
    </row>
    <row r="31" ht="14.25">
      <c r="G31" t="s">
        <v>2</v>
      </c>
    </row>
  </sheetData>
  <sheetProtection/>
  <printOptions/>
  <pageMargins left="0.7480314960629921" right="0.7480314960629921" top="0.7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1"/>
  <sheetViews>
    <sheetView zoomScale="75" zoomScaleNormal="75" zoomScaleSheetLayoutView="75" zoomScalePageLayoutView="0" workbookViewId="0" topLeftCell="A1">
      <selection activeCell="B2" sqref="B2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6" t="s">
        <v>35</v>
      </c>
    </row>
    <row r="2" spans="2:3" ht="24.75" customHeight="1">
      <c r="B2" s="18" t="s">
        <v>34</v>
      </c>
      <c r="C2" s="13"/>
    </row>
    <row r="4" spans="2:16" ht="35.25">
      <c r="B4" s="14" t="s">
        <v>10</v>
      </c>
      <c r="C4" s="2"/>
      <c r="D4" s="2"/>
      <c r="E4" s="4">
        <v>41091</v>
      </c>
      <c r="F4" s="4">
        <v>41122</v>
      </c>
      <c r="G4" s="4">
        <v>41153</v>
      </c>
      <c r="H4" s="4">
        <v>41183</v>
      </c>
      <c r="I4" s="4">
        <v>41214</v>
      </c>
      <c r="J4" s="4">
        <v>41244</v>
      </c>
      <c r="K4" s="4">
        <v>41275</v>
      </c>
      <c r="L4" s="4">
        <v>41306</v>
      </c>
      <c r="M4" s="4">
        <v>41334</v>
      </c>
      <c r="N4" s="4">
        <v>41365</v>
      </c>
      <c r="O4" s="4">
        <v>41395</v>
      </c>
      <c r="P4" s="4">
        <v>41426</v>
      </c>
    </row>
    <row r="5" spans="2:16" ht="28.5" customHeight="1">
      <c r="B5" s="9" t="s">
        <v>2</v>
      </c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9.5" customHeight="1">
      <c r="B6" s="19" t="s">
        <v>14</v>
      </c>
      <c r="C6" s="5">
        <f aca="true" t="shared" si="0" ref="C6:C25">SUM(E6:P6)</f>
        <v>30</v>
      </c>
      <c r="D6" s="20"/>
      <c r="E6" s="31">
        <v>12.9</v>
      </c>
      <c r="F6" s="31">
        <v>7.6</v>
      </c>
      <c r="G6" s="31">
        <v>9.5</v>
      </c>
      <c r="H6" s="32"/>
      <c r="I6" s="32"/>
      <c r="J6" s="31"/>
      <c r="K6" s="32"/>
      <c r="L6" s="32"/>
      <c r="M6" s="32"/>
      <c r="N6" s="22"/>
      <c r="O6" s="22"/>
      <c r="P6" s="22"/>
    </row>
    <row r="7" spans="2:16" ht="19.5" customHeight="1">
      <c r="B7" s="11" t="s">
        <v>27</v>
      </c>
      <c r="C7" s="5">
        <f t="shared" si="0"/>
        <v>0</v>
      </c>
      <c r="D7" s="5"/>
      <c r="E7" s="31"/>
      <c r="F7" s="31"/>
      <c r="G7" s="31"/>
      <c r="H7" s="32"/>
      <c r="I7" s="32"/>
      <c r="J7" s="31"/>
      <c r="K7" s="32"/>
      <c r="L7" s="32"/>
      <c r="M7" s="32"/>
      <c r="N7" s="1"/>
      <c r="O7" s="1"/>
      <c r="P7" s="1"/>
    </row>
    <row r="8" spans="2:16" ht="19.5" customHeight="1">
      <c r="B8" s="12" t="s">
        <v>18</v>
      </c>
      <c r="C8" s="5">
        <f t="shared" si="0"/>
        <v>0</v>
      </c>
      <c r="D8" s="5"/>
      <c r="E8" s="31"/>
      <c r="F8" s="31"/>
      <c r="G8" s="31"/>
      <c r="H8" s="32"/>
      <c r="I8" s="32"/>
      <c r="J8" s="31"/>
      <c r="K8" s="32"/>
      <c r="L8" s="32"/>
      <c r="M8" s="32"/>
      <c r="N8" s="1"/>
      <c r="O8" s="1"/>
      <c r="P8" s="1"/>
    </row>
    <row r="9" spans="2:16" ht="19.5" customHeight="1">
      <c r="B9" s="12" t="s">
        <v>30</v>
      </c>
      <c r="C9" s="5">
        <f t="shared" si="0"/>
        <v>5.3</v>
      </c>
      <c r="D9" s="5"/>
      <c r="E9" s="31">
        <v>5.3</v>
      </c>
      <c r="F9" s="31"/>
      <c r="G9" s="31"/>
      <c r="H9" s="32"/>
      <c r="I9" s="32"/>
      <c r="J9" s="31"/>
      <c r="K9" s="32"/>
      <c r="L9" s="32"/>
      <c r="M9" s="32"/>
      <c r="N9" s="1"/>
      <c r="O9" s="1"/>
      <c r="P9" s="1"/>
    </row>
    <row r="10" spans="2:16" ht="19.5" customHeight="1">
      <c r="B10" s="12" t="s">
        <v>23</v>
      </c>
      <c r="C10" s="5">
        <f t="shared" si="0"/>
        <v>0</v>
      </c>
      <c r="D10" s="5"/>
      <c r="E10" s="31"/>
      <c r="F10" s="31"/>
      <c r="G10" s="31"/>
      <c r="H10" s="32"/>
      <c r="I10" s="32"/>
      <c r="J10" s="31"/>
      <c r="K10" s="32"/>
      <c r="L10" s="32"/>
      <c r="M10" s="32"/>
      <c r="N10" s="1"/>
      <c r="O10" s="1"/>
      <c r="P10" s="1"/>
    </row>
    <row r="11" spans="2:16" ht="19.5" customHeight="1">
      <c r="B11" s="12" t="s">
        <v>24</v>
      </c>
      <c r="C11" s="5">
        <f t="shared" si="0"/>
        <v>0</v>
      </c>
      <c r="D11" s="5"/>
      <c r="E11" s="31"/>
      <c r="F11" s="31"/>
      <c r="G11" s="31"/>
      <c r="H11" s="32"/>
      <c r="I11" s="32"/>
      <c r="J11" s="31"/>
      <c r="K11" s="32"/>
      <c r="L11" s="32"/>
      <c r="M11" s="32"/>
      <c r="N11" s="1"/>
      <c r="O11" s="1"/>
      <c r="P11" s="1"/>
    </row>
    <row r="12" spans="2:16" ht="19.5" customHeight="1">
      <c r="B12" s="12" t="s">
        <v>17</v>
      </c>
      <c r="C12" s="5">
        <f t="shared" si="0"/>
        <v>0</v>
      </c>
      <c r="D12" s="5"/>
      <c r="E12" s="31"/>
      <c r="F12" s="31"/>
      <c r="G12" s="31"/>
      <c r="H12" s="32"/>
      <c r="I12" s="32"/>
      <c r="J12" s="31"/>
      <c r="K12" s="32"/>
      <c r="L12" s="32"/>
      <c r="M12" s="32"/>
      <c r="N12" s="1"/>
      <c r="O12" s="1"/>
      <c r="P12" s="1"/>
    </row>
    <row r="13" spans="2:16" ht="19.5" customHeight="1">
      <c r="B13" s="12" t="s">
        <v>28</v>
      </c>
      <c r="C13" s="5">
        <f t="shared" si="0"/>
        <v>0</v>
      </c>
      <c r="D13" s="5"/>
      <c r="E13" s="31"/>
      <c r="F13" s="31"/>
      <c r="G13" s="31"/>
      <c r="H13" s="32"/>
      <c r="I13" s="32"/>
      <c r="J13" s="31"/>
      <c r="K13" s="32"/>
      <c r="L13" s="32"/>
      <c r="M13" s="32"/>
      <c r="N13" s="1"/>
      <c r="O13" s="1"/>
      <c r="P13" s="1"/>
    </row>
    <row r="14" spans="2:16" ht="19.5" customHeight="1">
      <c r="B14" s="12" t="s">
        <v>26</v>
      </c>
      <c r="C14" s="5">
        <f t="shared" si="0"/>
        <v>11.5</v>
      </c>
      <c r="D14" s="5"/>
      <c r="E14" s="31">
        <v>6.9</v>
      </c>
      <c r="F14" s="31"/>
      <c r="G14" s="31">
        <v>4.6</v>
      </c>
      <c r="H14" s="32"/>
      <c r="I14" s="32"/>
      <c r="J14" s="31"/>
      <c r="K14" s="32"/>
      <c r="L14" s="32"/>
      <c r="M14" s="32"/>
      <c r="N14" s="1"/>
      <c r="O14" s="1"/>
      <c r="P14" s="1"/>
    </row>
    <row r="15" spans="2:16" ht="19.5" customHeight="1">
      <c r="B15" s="12" t="s">
        <v>32</v>
      </c>
      <c r="C15" s="5">
        <f t="shared" si="0"/>
        <v>0</v>
      </c>
      <c r="D15" s="5"/>
      <c r="E15" s="31"/>
      <c r="F15" s="31"/>
      <c r="G15" s="31"/>
      <c r="H15" s="32"/>
      <c r="I15" s="32"/>
      <c r="J15" s="31"/>
      <c r="K15" s="32"/>
      <c r="L15" s="32"/>
      <c r="M15" s="32"/>
      <c r="N15" s="1"/>
      <c r="O15" s="1"/>
      <c r="P15" s="1"/>
    </row>
    <row r="16" spans="2:16" ht="19.5" customHeight="1">
      <c r="B16" s="12" t="s">
        <v>19</v>
      </c>
      <c r="C16" s="5">
        <f t="shared" si="0"/>
        <v>0</v>
      </c>
      <c r="D16" s="5"/>
      <c r="E16" s="31"/>
      <c r="F16" s="31"/>
      <c r="G16" s="31"/>
      <c r="H16" s="32"/>
      <c r="I16" s="32"/>
      <c r="J16" s="33"/>
      <c r="K16" s="32"/>
      <c r="L16" s="32"/>
      <c r="M16" s="32"/>
      <c r="N16" s="1"/>
      <c r="O16" s="1"/>
      <c r="P16" s="1"/>
    </row>
    <row r="17" spans="2:16" ht="19.5" customHeight="1">
      <c r="B17" s="11" t="s">
        <v>31</v>
      </c>
      <c r="C17" s="5">
        <f t="shared" si="0"/>
        <v>0</v>
      </c>
      <c r="D17" s="5"/>
      <c r="E17" s="31"/>
      <c r="F17" s="31"/>
      <c r="G17" s="31"/>
      <c r="H17" s="32"/>
      <c r="I17" s="32"/>
      <c r="J17" s="33"/>
      <c r="K17" s="32"/>
      <c r="L17" s="32"/>
      <c r="M17" s="32"/>
      <c r="N17" s="1"/>
      <c r="O17" s="1"/>
      <c r="P17" s="1"/>
    </row>
    <row r="18" spans="2:16" ht="19.5" customHeight="1">
      <c r="B18" s="12" t="s">
        <v>22</v>
      </c>
      <c r="C18" s="5">
        <f t="shared" si="0"/>
        <v>0</v>
      </c>
      <c r="D18" s="5"/>
      <c r="E18" s="31"/>
      <c r="F18" s="31"/>
      <c r="G18" s="31"/>
      <c r="H18" s="32"/>
      <c r="I18" s="32"/>
      <c r="J18" s="31"/>
      <c r="K18" s="32"/>
      <c r="L18" s="32"/>
      <c r="M18" s="32"/>
      <c r="N18" s="1"/>
      <c r="O18" s="1"/>
      <c r="P18" s="1"/>
    </row>
    <row r="19" spans="2:16" ht="19.5" customHeight="1">
      <c r="B19" s="11" t="s">
        <v>20</v>
      </c>
      <c r="C19" s="5">
        <f t="shared" si="0"/>
        <v>0</v>
      </c>
      <c r="D19" s="5"/>
      <c r="E19" s="31"/>
      <c r="F19" s="31"/>
      <c r="G19" s="31"/>
      <c r="H19" s="32"/>
      <c r="I19" s="32"/>
      <c r="J19" s="31"/>
      <c r="K19" s="32"/>
      <c r="L19" s="32"/>
      <c r="M19" s="32"/>
      <c r="N19" s="1"/>
      <c r="O19" s="1"/>
      <c r="P19" s="1"/>
    </row>
    <row r="20" spans="2:16" ht="19.5" customHeight="1">
      <c r="B20" s="11" t="s">
        <v>16</v>
      </c>
      <c r="C20" s="5">
        <f t="shared" si="0"/>
        <v>0</v>
      </c>
      <c r="D20" s="5"/>
      <c r="E20" s="31"/>
      <c r="F20" s="31"/>
      <c r="G20" s="31"/>
      <c r="H20" s="32"/>
      <c r="I20" s="32"/>
      <c r="J20" s="31"/>
      <c r="K20" s="32"/>
      <c r="L20" s="32"/>
      <c r="M20" s="32"/>
      <c r="N20" s="1"/>
      <c r="O20" s="1"/>
      <c r="P20" s="1"/>
    </row>
    <row r="21" spans="2:16" ht="19.5" customHeight="1">
      <c r="B21" s="12" t="s">
        <v>21</v>
      </c>
      <c r="C21" s="5">
        <f t="shared" si="0"/>
        <v>0</v>
      </c>
      <c r="D21" s="1"/>
      <c r="E21" s="31"/>
      <c r="F21" s="32"/>
      <c r="G21" s="32"/>
      <c r="H21" s="31"/>
      <c r="I21" s="32"/>
      <c r="J21" s="31"/>
      <c r="K21" s="32"/>
      <c r="L21" s="32"/>
      <c r="M21" s="32"/>
      <c r="N21" s="1"/>
      <c r="O21" s="1"/>
      <c r="P21" s="1"/>
    </row>
    <row r="22" spans="2:16" ht="19.5" customHeight="1">
      <c r="B22" s="11" t="s">
        <v>15</v>
      </c>
      <c r="C22" s="5">
        <f t="shared" si="0"/>
        <v>6.8</v>
      </c>
      <c r="D22" s="1"/>
      <c r="E22" s="31"/>
      <c r="F22" s="32"/>
      <c r="G22" s="32">
        <v>6.8</v>
      </c>
      <c r="H22" s="32"/>
      <c r="I22" s="32"/>
      <c r="J22" s="31"/>
      <c r="K22" s="32"/>
      <c r="L22" s="32"/>
      <c r="M22" s="32"/>
      <c r="N22" s="1"/>
      <c r="O22" s="1"/>
      <c r="P22" s="1"/>
    </row>
    <row r="23" spans="2:16" ht="19.5" customHeight="1">
      <c r="B23" s="11" t="s">
        <v>29</v>
      </c>
      <c r="C23" s="5">
        <f t="shared" si="0"/>
        <v>3.3</v>
      </c>
      <c r="D23" s="1"/>
      <c r="E23" s="31"/>
      <c r="F23" s="32">
        <v>3.3</v>
      </c>
      <c r="G23" s="32"/>
      <c r="H23" s="32"/>
      <c r="I23" s="32"/>
      <c r="J23" s="31"/>
      <c r="K23" s="32"/>
      <c r="L23" s="32"/>
      <c r="M23" s="32"/>
      <c r="N23" s="1"/>
      <c r="O23" s="1"/>
      <c r="P23" s="1"/>
    </row>
    <row r="24" spans="2:16" ht="19.5" customHeight="1">
      <c r="B24" s="11" t="s">
        <v>25</v>
      </c>
      <c r="C24" s="5">
        <f t="shared" si="0"/>
        <v>0</v>
      </c>
      <c r="D24" s="1"/>
      <c r="E24" s="31"/>
      <c r="F24" s="32"/>
      <c r="G24" s="32"/>
      <c r="H24" s="34"/>
      <c r="I24" s="32"/>
      <c r="J24" s="31"/>
      <c r="K24" s="32"/>
      <c r="L24" s="32"/>
      <c r="M24" s="32"/>
      <c r="N24" s="1"/>
      <c r="O24" s="1"/>
      <c r="P24" s="1"/>
    </row>
    <row r="25" spans="2:16" ht="19.5" customHeight="1">
      <c r="B25" s="12"/>
      <c r="C25" s="5">
        <f t="shared" si="0"/>
        <v>0</v>
      </c>
      <c r="D25" s="1"/>
      <c r="E25" s="31"/>
      <c r="F25" s="32"/>
      <c r="G25" s="32"/>
      <c r="H25" s="32"/>
      <c r="I25" s="32"/>
      <c r="J25" s="31"/>
      <c r="K25" s="32"/>
      <c r="L25" s="32"/>
      <c r="M25" s="32"/>
      <c r="N25" s="1"/>
      <c r="O25" s="1"/>
      <c r="P25" s="1"/>
    </row>
    <row r="26" spans="2:16" ht="19.5" customHeight="1">
      <c r="B26" s="11"/>
      <c r="C26" s="5">
        <f>SUM(E26:P26)</f>
        <v>0</v>
      </c>
      <c r="D26" s="1"/>
      <c r="E26" s="31"/>
      <c r="F26" s="32"/>
      <c r="G26" s="32"/>
      <c r="H26" s="32"/>
      <c r="I26" s="32"/>
      <c r="J26" s="31"/>
      <c r="K26" s="32"/>
      <c r="L26" s="32"/>
      <c r="M26" s="32"/>
      <c r="N26" s="1"/>
      <c r="O26" s="1"/>
      <c r="P26" s="1"/>
    </row>
    <row r="27" spans="2:16" ht="19.5" customHeight="1">
      <c r="B27" s="11"/>
      <c r="C27" s="5">
        <f>SUM(E27:P27)</f>
        <v>0</v>
      </c>
      <c r="D27" s="1"/>
      <c r="E27" s="31"/>
      <c r="F27" s="32"/>
      <c r="G27" s="32"/>
      <c r="H27" s="32"/>
      <c r="I27" s="32"/>
      <c r="J27" s="31"/>
      <c r="K27" s="32"/>
      <c r="L27" s="32"/>
      <c r="M27" s="32"/>
      <c r="N27" s="1"/>
      <c r="O27" s="1"/>
      <c r="P27" s="1"/>
    </row>
    <row r="28" spans="2:16" ht="19.5" customHeight="1">
      <c r="B28" s="27" t="s">
        <v>13</v>
      </c>
      <c r="C28" s="5">
        <f>SUM(C6:C27)</f>
        <v>56.89999999999999</v>
      </c>
      <c r="D28" s="1"/>
      <c r="E28" s="5">
        <f>SUM(E6:E27)</f>
        <v>25.1</v>
      </c>
      <c r="F28" s="5">
        <f aca="true" t="shared" si="1" ref="F28:P28">SUM(F6:F27)</f>
        <v>10.899999999999999</v>
      </c>
      <c r="G28" s="5">
        <f t="shared" si="1"/>
        <v>20.9</v>
      </c>
      <c r="H28" s="5">
        <f t="shared" si="1"/>
        <v>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</row>
    <row r="29" spans="2:16" ht="19.5" customHeight="1">
      <c r="B29" s="11" t="s">
        <v>0</v>
      </c>
      <c r="C29" s="5">
        <f>SUM(E29:P29)</f>
        <v>0</v>
      </c>
      <c r="D29" s="5"/>
      <c r="E29" s="5">
        <v>0</v>
      </c>
      <c r="F29" s="5">
        <v>0</v>
      </c>
      <c r="G29" s="37">
        <v>0</v>
      </c>
      <c r="H29" s="5"/>
      <c r="I29" s="5"/>
      <c r="J29" s="5"/>
      <c r="K29" s="5"/>
      <c r="L29" s="5"/>
      <c r="M29" s="5"/>
      <c r="N29" s="37">
        <v>0</v>
      </c>
      <c r="O29" s="5"/>
      <c r="P29" s="37">
        <v>0</v>
      </c>
    </row>
    <row r="30" spans="2:16" ht="19.5" customHeight="1">
      <c r="B30" s="26" t="s">
        <v>1</v>
      </c>
      <c r="C30" s="5">
        <f>C28+C29</f>
        <v>56.89999999999999</v>
      </c>
      <c r="D30" s="5" t="s">
        <v>2</v>
      </c>
      <c r="E30" s="5">
        <f>E28+E29</f>
        <v>25.1</v>
      </c>
      <c r="F30" s="5">
        <f aca="true" t="shared" si="2" ref="F30:P30">F28+F29</f>
        <v>10.899999999999999</v>
      </c>
      <c r="G30" s="5">
        <f t="shared" si="2"/>
        <v>20.9</v>
      </c>
      <c r="H30" s="5">
        <f t="shared" si="2"/>
        <v>0</v>
      </c>
      <c r="I30" s="5">
        <f t="shared" si="2"/>
        <v>0</v>
      </c>
      <c r="J30" s="5">
        <f t="shared" si="2"/>
        <v>0</v>
      </c>
      <c r="K30" s="5">
        <f t="shared" si="2"/>
        <v>0</v>
      </c>
      <c r="L30" s="5">
        <f t="shared" si="2"/>
        <v>0</v>
      </c>
      <c r="M30" s="5">
        <f t="shared" si="2"/>
        <v>0</v>
      </c>
      <c r="N30" s="5">
        <f t="shared" si="2"/>
        <v>0</v>
      </c>
      <c r="O30" s="5">
        <f t="shared" si="2"/>
        <v>0</v>
      </c>
      <c r="P30" s="5">
        <f t="shared" si="2"/>
        <v>0</v>
      </c>
    </row>
    <row r="33" ht="15.75">
      <c r="B33" s="15" t="s">
        <v>11</v>
      </c>
    </row>
    <row r="35" spans="2:7" ht="14.25">
      <c r="B35" s="3" t="s">
        <v>3</v>
      </c>
      <c r="C35" s="2"/>
      <c r="D35" s="2"/>
      <c r="E35" s="36"/>
      <c r="F35" s="36"/>
      <c r="G35" s="36"/>
    </row>
    <row r="36" spans="2:16" ht="35.25">
      <c r="B36" s="9" t="s">
        <v>2</v>
      </c>
      <c r="C36" s="10" t="s">
        <v>7</v>
      </c>
      <c r="D36" s="10"/>
      <c r="E36" s="35">
        <v>41091</v>
      </c>
      <c r="F36" s="35">
        <v>41122</v>
      </c>
      <c r="G36" s="35">
        <v>41153</v>
      </c>
      <c r="H36" s="35">
        <v>41183</v>
      </c>
      <c r="I36" s="35">
        <v>41214</v>
      </c>
      <c r="J36" s="35">
        <v>41244</v>
      </c>
      <c r="K36" s="35">
        <v>41275</v>
      </c>
      <c r="L36" s="35">
        <v>41306</v>
      </c>
      <c r="M36" s="35">
        <v>41334</v>
      </c>
      <c r="N36" s="35">
        <v>41365</v>
      </c>
      <c r="O36" s="35">
        <v>41395</v>
      </c>
      <c r="P36" s="35">
        <v>41426</v>
      </c>
    </row>
    <row r="37" spans="2:16" ht="19.5" customHeight="1">
      <c r="B37" s="19" t="s">
        <v>14</v>
      </c>
      <c r="C37" s="5">
        <f aca="true" t="shared" si="3" ref="C37:C58">SUM(E37:P37)</f>
        <v>5.1</v>
      </c>
      <c r="D37" s="20"/>
      <c r="E37" s="31">
        <v>5.1</v>
      </c>
      <c r="F37" s="31"/>
      <c r="G37" s="31"/>
      <c r="H37" s="31"/>
      <c r="I37" s="31"/>
      <c r="J37" s="33"/>
      <c r="K37" s="33"/>
      <c r="L37" s="31"/>
      <c r="M37" s="31"/>
      <c r="N37" s="20"/>
      <c r="O37" s="20"/>
      <c r="P37" s="20"/>
    </row>
    <row r="38" spans="2:16" ht="19.5" customHeight="1">
      <c r="B38" s="11" t="s">
        <v>27</v>
      </c>
      <c r="C38" s="5">
        <f t="shared" si="3"/>
        <v>6.2</v>
      </c>
      <c r="D38" s="5"/>
      <c r="E38" s="31"/>
      <c r="F38" s="31">
        <v>6.2</v>
      </c>
      <c r="G38" s="31"/>
      <c r="H38" s="31"/>
      <c r="I38" s="31"/>
      <c r="J38" s="31"/>
      <c r="K38" s="31"/>
      <c r="L38" s="31"/>
      <c r="M38" s="31"/>
      <c r="N38" s="5"/>
      <c r="O38" s="5"/>
      <c r="P38" s="5"/>
    </row>
    <row r="39" spans="2:16" ht="19.5" customHeight="1">
      <c r="B39" s="12" t="s">
        <v>18</v>
      </c>
      <c r="C39" s="5">
        <f t="shared" si="3"/>
        <v>0</v>
      </c>
      <c r="D39" s="5"/>
      <c r="E39" s="31"/>
      <c r="F39" s="31"/>
      <c r="G39" s="31"/>
      <c r="H39" s="31"/>
      <c r="I39" s="31"/>
      <c r="J39" s="31"/>
      <c r="K39" s="31"/>
      <c r="L39" s="31"/>
      <c r="M39" s="31"/>
      <c r="N39" s="5"/>
      <c r="O39" s="5"/>
      <c r="P39" s="5"/>
    </row>
    <row r="40" spans="2:16" ht="19.5" customHeight="1">
      <c r="B40" s="12" t="s">
        <v>30</v>
      </c>
      <c r="C40" s="5">
        <f t="shared" si="3"/>
        <v>0</v>
      </c>
      <c r="D40" s="5"/>
      <c r="E40" s="31"/>
      <c r="F40" s="31"/>
      <c r="G40" s="31"/>
      <c r="H40" s="31"/>
      <c r="I40" s="31"/>
      <c r="J40" s="31"/>
      <c r="K40" s="31"/>
      <c r="L40" s="31"/>
      <c r="M40" s="31"/>
      <c r="N40" s="5"/>
      <c r="O40" s="5"/>
      <c r="P40" s="5"/>
    </row>
    <row r="41" spans="2:16" ht="19.5" customHeight="1">
      <c r="B41" s="12" t="s">
        <v>23</v>
      </c>
      <c r="C41" s="5">
        <f t="shared" si="3"/>
        <v>17.4</v>
      </c>
      <c r="D41" s="5"/>
      <c r="E41" s="31">
        <v>10.7</v>
      </c>
      <c r="F41" s="31"/>
      <c r="G41" s="31">
        <v>6.7</v>
      </c>
      <c r="H41" s="31"/>
      <c r="I41" s="31"/>
      <c r="J41" s="31"/>
      <c r="K41" s="31"/>
      <c r="L41" s="31"/>
      <c r="M41" s="31"/>
      <c r="N41" s="5"/>
      <c r="O41" s="5"/>
      <c r="P41" s="5"/>
    </row>
    <row r="42" spans="2:16" ht="19.5" customHeight="1">
      <c r="B42" s="12" t="s">
        <v>24</v>
      </c>
      <c r="C42" s="5">
        <f t="shared" si="3"/>
        <v>0</v>
      </c>
      <c r="D42" s="5"/>
      <c r="E42" s="31"/>
      <c r="F42" s="31"/>
      <c r="G42" s="31"/>
      <c r="H42" s="31"/>
      <c r="I42" s="31"/>
      <c r="J42" s="31"/>
      <c r="K42" s="33"/>
      <c r="L42" s="31"/>
      <c r="M42" s="31"/>
      <c r="N42" s="5"/>
      <c r="O42" s="5"/>
      <c r="P42" s="5"/>
    </row>
    <row r="43" spans="2:16" ht="19.5" customHeight="1">
      <c r="B43" s="12" t="s">
        <v>17</v>
      </c>
      <c r="C43" s="5">
        <f t="shared" si="3"/>
        <v>0</v>
      </c>
      <c r="D43" s="5"/>
      <c r="E43" s="31"/>
      <c r="F43" s="31"/>
      <c r="G43" s="31"/>
      <c r="H43" s="31"/>
      <c r="I43" s="31"/>
      <c r="J43" s="31"/>
      <c r="K43" s="31"/>
      <c r="L43" s="31"/>
      <c r="M43" s="31"/>
      <c r="N43" s="5"/>
      <c r="O43" s="5"/>
      <c r="P43" s="5"/>
    </row>
    <row r="44" spans="2:16" ht="19.5" customHeight="1">
      <c r="B44" s="12" t="s">
        <v>28</v>
      </c>
      <c r="C44" s="5">
        <f t="shared" si="3"/>
        <v>0</v>
      </c>
      <c r="D44" s="5"/>
      <c r="E44" s="31"/>
      <c r="F44" s="31"/>
      <c r="G44" s="31"/>
      <c r="H44" s="31"/>
      <c r="I44" s="31"/>
      <c r="J44" s="31"/>
      <c r="K44" s="31"/>
      <c r="L44" s="31"/>
      <c r="M44" s="31"/>
      <c r="N44" s="5"/>
      <c r="O44" s="5"/>
      <c r="P44" s="5"/>
    </row>
    <row r="45" spans="2:16" ht="19.5" customHeight="1">
      <c r="B45" s="12" t="s">
        <v>26</v>
      </c>
      <c r="C45" s="5">
        <f t="shared" si="3"/>
        <v>6.7</v>
      </c>
      <c r="D45" s="5"/>
      <c r="E45" s="31"/>
      <c r="F45" s="31">
        <v>3</v>
      </c>
      <c r="G45" s="31">
        <v>3.7</v>
      </c>
      <c r="H45" s="31"/>
      <c r="I45" s="31"/>
      <c r="J45" s="31"/>
      <c r="K45" s="31"/>
      <c r="L45" s="31"/>
      <c r="M45" s="31"/>
      <c r="N45" s="5"/>
      <c r="O45" s="5"/>
      <c r="P45" s="5"/>
    </row>
    <row r="46" spans="2:16" ht="19.5" customHeight="1">
      <c r="B46" s="12" t="s">
        <v>32</v>
      </c>
      <c r="C46" s="5">
        <f t="shared" si="3"/>
        <v>0</v>
      </c>
      <c r="D46" s="5"/>
      <c r="E46" s="31"/>
      <c r="F46" s="31"/>
      <c r="G46" s="31"/>
      <c r="H46" s="31"/>
      <c r="I46" s="31"/>
      <c r="J46" s="31"/>
      <c r="K46" s="31"/>
      <c r="L46" s="31"/>
      <c r="M46" s="31"/>
      <c r="N46" s="5"/>
      <c r="O46" s="5"/>
      <c r="P46" s="5"/>
    </row>
    <row r="47" spans="2:16" ht="19.5" customHeight="1">
      <c r="B47" s="12" t="s">
        <v>19</v>
      </c>
      <c r="C47" s="5">
        <f t="shared" si="3"/>
        <v>0</v>
      </c>
      <c r="D47" s="5"/>
      <c r="E47" s="31"/>
      <c r="F47" s="31"/>
      <c r="G47" s="31"/>
      <c r="H47" s="31"/>
      <c r="I47" s="31"/>
      <c r="J47" s="33"/>
      <c r="K47" s="33"/>
      <c r="L47" s="31"/>
      <c r="M47" s="31"/>
      <c r="N47" s="5"/>
      <c r="O47" s="5"/>
      <c r="P47" s="5"/>
    </row>
    <row r="48" spans="2:16" ht="19.5" customHeight="1">
      <c r="B48" s="11" t="s">
        <v>31</v>
      </c>
      <c r="C48" s="5">
        <f t="shared" si="3"/>
        <v>4.3</v>
      </c>
      <c r="D48" s="5"/>
      <c r="E48" s="31"/>
      <c r="F48" s="31"/>
      <c r="G48" s="31">
        <v>4.3</v>
      </c>
      <c r="H48" s="31"/>
      <c r="I48" s="31"/>
      <c r="J48" s="33"/>
      <c r="K48" s="31"/>
      <c r="L48" s="31"/>
      <c r="M48" s="31"/>
      <c r="N48" s="5"/>
      <c r="O48" s="5"/>
      <c r="P48" s="5"/>
    </row>
    <row r="49" spans="2:16" ht="19.5" customHeight="1">
      <c r="B49" s="12" t="s">
        <v>22</v>
      </c>
      <c r="C49" s="5">
        <f t="shared" si="3"/>
        <v>0</v>
      </c>
      <c r="D49" s="5"/>
      <c r="E49" s="31"/>
      <c r="F49" s="31"/>
      <c r="G49" s="31"/>
      <c r="H49" s="31"/>
      <c r="I49" s="31"/>
      <c r="J49" s="31"/>
      <c r="K49" s="31"/>
      <c r="L49" s="31"/>
      <c r="M49" s="31"/>
      <c r="N49" s="5"/>
      <c r="O49" s="5"/>
      <c r="P49" s="5"/>
    </row>
    <row r="50" spans="2:16" ht="19.5" customHeight="1">
      <c r="B50" s="11" t="s">
        <v>20</v>
      </c>
      <c r="C50" s="5">
        <f t="shared" si="3"/>
        <v>25</v>
      </c>
      <c r="D50" s="16" t="s">
        <v>2</v>
      </c>
      <c r="E50" s="31"/>
      <c r="F50" s="31">
        <v>14.6</v>
      </c>
      <c r="G50" s="31">
        <v>10.4</v>
      </c>
      <c r="H50" s="33"/>
      <c r="I50" s="31"/>
      <c r="J50" s="31"/>
      <c r="K50" s="31"/>
      <c r="L50" s="31"/>
      <c r="M50" s="31"/>
      <c r="N50" s="5"/>
      <c r="O50" s="5"/>
      <c r="P50" s="5"/>
    </row>
    <row r="51" spans="2:16" ht="19.5" customHeight="1">
      <c r="B51" s="11" t="s">
        <v>16</v>
      </c>
      <c r="C51" s="5">
        <f t="shared" si="3"/>
        <v>0</v>
      </c>
      <c r="D51" s="16"/>
      <c r="E51" s="31"/>
      <c r="F51" s="31"/>
      <c r="G51" s="31"/>
      <c r="H51" s="31"/>
      <c r="I51" s="31"/>
      <c r="J51" s="31"/>
      <c r="K51" s="31"/>
      <c r="L51" s="31"/>
      <c r="M51" s="31"/>
      <c r="N51" s="5"/>
      <c r="O51" s="5"/>
      <c r="P51" s="5"/>
    </row>
    <row r="52" spans="2:16" ht="19.5" customHeight="1">
      <c r="B52" s="12" t="s">
        <v>21</v>
      </c>
      <c r="C52" s="5">
        <f t="shared" si="3"/>
        <v>0</v>
      </c>
      <c r="D52" s="1"/>
      <c r="E52" s="31"/>
      <c r="F52" s="31"/>
      <c r="G52" s="31"/>
      <c r="H52" s="31"/>
      <c r="I52" s="31"/>
      <c r="J52" s="31"/>
      <c r="K52" s="31"/>
      <c r="L52" s="31"/>
      <c r="M52" s="31"/>
      <c r="N52" s="5"/>
      <c r="O52" s="5"/>
      <c r="P52" s="5"/>
    </row>
    <row r="53" spans="2:16" ht="19.5" customHeight="1">
      <c r="B53" s="11" t="s">
        <v>15</v>
      </c>
      <c r="C53" s="5">
        <f t="shared" si="3"/>
        <v>9.1</v>
      </c>
      <c r="D53" s="1"/>
      <c r="E53" s="31"/>
      <c r="F53" s="31">
        <v>5.2</v>
      </c>
      <c r="G53" s="31">
        <v>3.9</v>
      </c>
      <c r="H53" s="31"/>
      <c r="I53" s="31"/>
      <c r="J53" s="31"/>
      <c r="K53" s="33"/>
      <c r="L53" s="31"/>
      <c r="M53" s="31"/>
      <c r="N53" s="5"/>
      <c r="O53" s="5"/>
      <c r="P53" s="5"/>
    </row>
    <row r="54" spans="2:16" ht="19.5" customHeight="1">
      <c r="B54" s="11" t="s">
        <v>29</v>
      </c>
      <c r="C54" s="5">
        <f t="shared" si="3"/>
        <v>8.7</v>
      </c>
      <c r="D54" s="1"/>
      <c r="E54" s="31">
        <v>8.7</v>
      </c>
      <c r="F54" s="31"/>
      <c r="G54" s="31"/>
      <c r="H54" s="31"/>
      <c r="I54" s="31"/>
      <c r="J54" s="31"/>
      <c r="K54" s="31"/>
      <c r="L54" s="31"/>
      <c r="M54" s="31"/>
      <c r="N54" s="5"/>
      <c r="O54" s="5"/>
      <c r="P54" s="5"/>
    </row>
    <row r="55" spans="2:16" ht="19.5" customHeight="1">
      <c r="B55" s="11" t="s">
        <v>25</v>
      </c>
      <c r="C55" s="5">
        <f t="shared" si="3"/>
        <v>3.5</v>
      </c>
      <c r="D55" s="1"/>
      <c r="E55" s="31">
        <v>3.5</v>
      </c>
      <c r="F55" s="31"/>
      <c r="G55" s="31"/>
      <c r="H55" s="31"/>
      <c r="I55" s="31"/>
      <c r="J55" s="31"/>
      <c r="K55" s="31"/>
      <c r="L55" s="31"/>
      <c r="M55" s="31"/>
      <c r="N55" s="5"/>
      <c r="O55" s="5"/>
      <c r="P55" s="5"/>
    </row>
    <row r="56" spans="2:16" ht="19.5" customHeight="1">
      <c r="B56" s="12"/>
      <c r="C56" s="5">
        <f t="shared" si="3"/>
        <v>0</v>
      </c>
      <c r="D56" s="1"/>
      <c r="E56" s="31"/>
      <c r="F56" s="31"/>
      <c r="G56" s="31"/>
      <c r="H56" s="33"/>
      <c r="I56" s="31"/>
      <c r="J56" s="31"/>
      <c r="K56" s="31"/>
      <c r="L56" s="31"/>
      <c r="M56" s="31"/>
      <c r="N56" s="5"/>
      <c r="O56" s="5"/>
      <c r="P56" s="5"/>
    </row>
    <row r="57" spans="2:16" ht="19.5" customHeight="1">
      <c r="B57" s="11"/>
      <c r="C57" s="5">
        <f t="shared" si="3"/>
        <v>0</v>
      </c>
      <c r="D57" s="1"/>
      <c r="E57" s="31"/>
      <c r="F57" s="31"/>
      <c r="G57" s="31"/>
      <c r="H57" s="31"/>
      <c r="I57" s="31"/>
      <c r="J57" s="31"/>
      <c r="K57" s="31"/>
      <c r="L57" s="31"/>
      <c r="M57" s="31"/>
      <c r="N57" s="5"/>
      <c r="O57" s="5"/>
      <c r="P57" s="5"/>
    </row>
    <row r="58" spans="2:16" ht="19.5" customHeight="1">
      <c r="B58" s="11"/>
      <c r="C58" s="5">
        <f t="shared" si="3"/>
        <v>0</v>
      </c>
      <c r="D58" s="1"/>
      <c r="E58" s="31"/>
      <c r="F58" s="31"/>
      <c r="G58" s="31"/>
      <c r="H58" s="31"/>
      <c r="I58" s="31"/>
      <c r="J58" s="31"/>
      <c r="K58" s="31"/>
      <c r="L58" s="31"/>
      <c r="M58" s="31"/>
      <c r="N58" s="5"/>
      <c r="O58" s="5"/>
      <c r="P58" s="5"/>
    </row>
    <row r="59" spans="2:16" ht="19.5" customHeight="1">
      <c r="B59" s="27" t="s">
        <v>13</v>
      </c>
      <c r="C59" s="5">
        <f>SUM(C37:C58)</f>
        <v>85.99999999999999</v>
      </c>
      <c r="D59" s="1"/>
      <c r="E59" s="5">
        <f>SUM(E37:E58)</f>
        <v>28</v>
      </c>
      <c r="F59" s="5">
        <f aca="true" t="shared" si="4" ref="F59:P59">SUM(F37:F58)</f>
        <v>28.999999999999996</v>
      </c>
      <c r="G59" s="5">
        <f t="shared" si="4"/>
        <v>29</v>
      </c>
      <c r="H59" s="5">
        <f t="shared" si="4"/>
        <v>0</v>
      </c>
      <c r="I59" s="5">
        <f t="shared" si="4"/>
        <v>0</v>
      </c>
      <c r="J59" s="5">
        <f t="shared" si="4"/>
        <v>0</v>
      </c>
      <c r="K59" s="5">
        <f t="shared" si="4"/>
        <v>0</v>
      </c>
      <c r="L59" s="5">
        <f t="shared" si="4"/>
        <v>0</v>
      </c>
      <c r="M59" s="5">
        <f t="shared" si="4"/>
        <v>0</v>
      </c>
      <c r="N59" s="5">
        <f t="shared" si="4"/>
        <v>0</v>
      </c>
      <c r="O59" s="5">
        <f t="shared" si="4"/>
        <v>0</v>
      </c>
      <c r="P59" s="5">
        <f t="shared" si="4"/>
        <v>0</v>
      </c>
    </row>
    <row r="60" spans="2:16" ht="19.5" customHeight="1">
      <c r="B60" s="11" t="s">
        <v>0</v>
      </c>
      <c r="C60" s="5">
        <f>SUM(E60:P60)</f>
        <v>1.5</v>
      </c>
      <c r="D60" s="5" t="s">
        <v>2</v>
      </c>
      <c r="E60" s="5">
        <v>0</v>
      </c>
      <c r="F60" s="5">
        <v>0</v>
      </c>
      <c r="G60" s="5">
        <v>1.5</v>
      </c>
      <c r="H60" s="5"/>
      <c r="I60" s="5"/>
      <c r="J60" s="5"/>
      <c r="K60" s="5"/>
      <c r="L60" s="5">
        <v>0</v>
      </c>
      <c r="M60" s="5"/>
      <c r="N60" s="5">
        <v>0</v>
      </c>
      <c r="O60" s="5">
        <v>0</v>
      </c>
      <c r="P60" s="5"/>
    </row>
    <row r="61" spans="2:16" ht="19.5" customHeight="1">
      <c r="B61" s="26" t="s">
        <v>1</v>
      </c>
      <c r="C61" s="5">
        <f>C60+C59</f>
        <v>87.49999999999999</v>
      </c>
      <c r="D61" s="5" t="s">
        <v>2</v>
      </c>
      <c r="E61" s="5">
        <f>E60+E59</f>
        <v>28</v>
      </c>
      <c r="F61" s="5">
        <f aca="true" t="shared" si="5" ref="F61:P61">F60+F59</f>
        <v>28.999999999999996</v>
      </c>
      <c r="G61" s="5">
        <f t="shared" si="5"/>
        <v>30.5</v>
      </c>
      <c r="H61" s="5">
        <f t="shared" si="5"/>
        <v>0</v>
      </c>
      <c r="I61" s="5">
        <f t="shared" si="5"/>
        <v>0</v>
      </c>
      <c r="J61" s="5">
        <f t="shared" si="5"/>
        <v>0</v>
      </c>
      <c r="K61" s="5">
        <f t="shared" si="5"/>
        <v>0</v>
      </c>
      <c r="L61" s="5">
        <f t="shared" si="5"/>
        <v>0</v>
      </c>
      <c r="M61" s="5">
        <f t="shared" si="5"/>
        <v>0</v>
      </c>
      <c r="N61" s="5">
        <f t="shared" si="5"/>
        <v>0</v>
      </c>
      <c r="O61" s="5">
        <f t="shared" si="5"/>
        <v>0</v>
      </c>
      <c r="P61" s="5">
        <f t="shared" si="5"/>
        <v>0</v>
      </c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2012-10-04T03:27:44Z</cp:lastPrinted>
  <dcterms:created xsi:type="dcterms:W3CDTF">2009-05-25T03:53:19Z</dcterms:created>
  <dcterms:modified xsi:type="dcterms:W3CDTF">2012-12-10T23:16:59Z</dcterms:modified>
  <cp:category/>
  <cp:version/>
  <cp:contentType/>
  <cp:contentStatus/>
</cp:coreProperties>
</file>