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2-13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<sst xmlns="http://schemas.openxmlformats.org/spreadsheetml/2006/main" count="74" uniqueCount="27">
  <si>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</si>
  <si>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</si>
  <si>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</si>
  <si>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</si>
  <si>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</si>
  <si>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</si>
  <si>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</si>
  <si>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</si>
  <si>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</si>
  <si>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</si>
  <si>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</si>
  <si>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</si>
  <si>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</si>
  <si>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</si>
  <si>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</si>
  <si>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</si>
  <si>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</si>
  <si>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</si>
  <si>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</si>
  <si>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</si>
  <si>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</si>
  <si>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</si>
  <si>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</si>
  <si>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Total Both Aircraft  </t>
  </si>
  <si>
    <t>Hours by Activity 2012 - 2013</t>
  </si>
  <si>
    <t>As at: 30 Sep 2012</t>
  </si>
  <si>
    <t>Queensland Government Air Wing - Hours by Activity 12/13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</si>
</sst>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%"/>
  </numFmts>
  <fonts count="41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26</v>
      </c>
    </row>
    <row r="2" ht="29.25" customHeight="1">
      <c r="A2" s="9" t="str">
        <f>'Hours by Activity by month'!F1</f>
        <v>As at: 30 Sep 2012</v>
      </c>
    </row>
    <row r="3" spans="1:5" ht="46.5" customHeight="1">
      <c r="A3" s="7" t="s">
        <v>0</v>
      </c>
      <c r="B3" s="16" t="s">
        <v>18</v>
      </c>
      <c r="C3" s="16" t="s">
        <v>19</v>
      </c>
      <c r="D3" s="16" t="s">
        <v>11</v>
      </c>
      <c r="E3" s="17" t="s">
        <v>16</v>
      </c>
    </row>
    <row r="4" spans="1:5" ht="14.25">
      <c r="A4" s="1" t="s">
        <v>2</v>
      </c>
      <c r="B4" s="4">
        <f>'Hours by Activity by month'!C5</f>
        <v>0</v>
      </c>
      <c r="C4" s="4">
        <f>'Hours by Activity by month'!C19</f>
        <v>0</v>
      </c>
      <c r="D4" s="4">
        <f>SUM(B4:C4)</f>
        <v>0</v>
      </c>
      <c r="E4" s="23">
        <f>(D4/D14)</f>
        <v>0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1.5</v>
      </c>
      <c r="D5" s="4">
        <f aca="true" t="shared" si="0" ref="D5:D13">SUM(B5:C5)</f>
        <v>1.5</v>
      </c>
      <c r="E5" s="23">
        <f>(D5/D14)</f>
        <v>0.008314855875831485</v>
      </c>
    </row>
    <row r="6" spans="1:5" ht="28.5">
      <c r="A6" s="11" t="s">
        <v>22</v>
      </c>
      <c r="B6" s="4">
        <f>'Hours by Activity by month'!C7</f>
        <v>0</v>
      </c>
      <c r="C6" s="4">
        <f>'Hours by Activity by month'!C21</f>
        <v>0</v>
      </c>
      <c r="D6" s="4">
        <f t="shared" si="0"/>
        <v>0</v>
      </c>
      <c r="E6" s="23">
        <f>D6/D14</f>
        <v>0</v>
      </c>
    </row>
    <row r="7" spans="1:5" ht="14.25">
      <c r="A7" s="1" t="s">
        <v>17</v>
      </c>
      <c r="B7" s="4">
        <f>'Hours by Activity by month'!C8</f>
        <v>0</v>
      </c>
      <c r="C7" s="4">
        <f>'Hours by Activity by month'!C22</f>
        <v>0</v>
      </c>
      <c r="D7" s="4">
        <f t="shared" si="0"/>
        <v>0</v>
      </c>
      <c r="E7" s="23">
        <f>(D7/D14)</f>
        <v>0</v>
      </c>
    </row>
    <row r="8" spans="1:5" ht="14.25">
      <c r="A8" s="1" t="s">
        <v>5</v>
      </c>
      <c r="B8" s="4">
        <f>'Hours by Activity by month'!C9</f>
        <v>56.9</v>
      </c>
      <c r="C8" s="4">
        <f>'Hours by Activity by month'!C23</f>
        <v>86</v>
      </c>
      <c r="D8" s="4">
        <f t="shared" si="0"/>
        <v>142.9</v>
      </c>
      <c r="E8" s="23">
        <f>(D8/D14)</f>
        <v>0.7921286031042128</v>
      </c>
    </row>
    <row r="9" spans="1:5" ht="14.25">
      <c r="A9" s="1" t="s">
        <v>6</v>
      </c>
      <c r="B9" s="4">
        <f>'Hours by Activity by month'!C10</f>
        <v>28.9</v>
      </c>
      <c r="C9" s="4">
        <f>'Hours by Activity by month'!C24</f>
        <v>0</v>
      </c>
      <c r="D9" s="4">
        <f t="shared" si="0"/>
        <v>28.9</v>
      </c>
      <c r="E9" s="23">
        <f>(D9/D14)</f>
        <v>0.16019955654101994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0</v>
      </c>
      <c r="D10" s="4">
        <f t="shared" si="0"/>
        <v>0</v>
      </c>
      <c r="E10" s="23">
        <f>(D10/D14)</f>
        <v>0</v>
      </c>
    </row>
    <row r="11" spans="1:5" ht="14.25">
      <c r="A11" s="1" t="s">
        <v>8</v>
      </c>
      <c r="B11" s="4">
        <f>'Hours by Activity by month'!C12</f>
        <v>0</v>
      </c>
      <c r="C11" s="4">
        <f>'Hours by Activity by month'!C26</f>
        <v>0</v>
      </c>
      <c r="D11" s="4">
        <f t="shared" si="0"/>
        <v>0</v>
      </c>
      <c r="E11" s="23">
        <f>(D11/D14)</f>
        <v>0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0</v>
      </c>
      <c r="D12" s="4">
        <f t="shared" si="0"/>
        <v>0</v>
      </c>
      <c r="E12" s="23">
        <f>(D12/D14)</f>
        <v>0</v>
      </c>
    </row>
    <row r="13" spans="1:5" ht="14.25">
      <c r="A13" s="1" t="s">
        <v>10</v>
      </c>
      <c r="B13" s="4">
        <f>'Hours by Activity by month'!C14</f>
        <v>7.1</v>
      </c>
      <c r="C13" s="4">
        <f>'Hours by Activity by month'!C28</f>
        <v>0</v>
      </c>
      <c r="D13" s="4">
        <f t="shared" si="0"/>
        <v>7.1</v>
      </c>
      <c r="E13" s="23">
        <f>(D13/D14)</f>
        <v>0.039356984478935694</v>
      </c>
    </row>
    <row r="14" spans="1:5" ht="14.25">
      <c r="A14" s="1" t="s">
        <v>11</v>
      </c>
      <c r="B14" s="4">
        <f>SUM(B4:B13)</f>
        <v>92.89999999999999</v>
      </c>
      <c r="C14" s="4">
        <f>SUM(C4:C13)</f>
        <v>87.5</v>
      </c>
      <c r="D14" s="4">
        <f>SUM(D4:D13)</f>
        <v>180.4</v>
      </c>
      <c r="E14" s="22">
        <f>SUM(E4:E13)</f>
        <v>0.9999999999999999</v>
      </c>
    </row>
    <row r="16" ht="14.25">
      <c r="A16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9" t="s">
        <v>25</v>
      </c>
    </row>
    <row r="2" ht="11.25" customHeight="1"/>
    <row r="3" spans="2:16" s="2" customFormat="1" ht="28.5" customHeight="1">
      <c r="B3" s="10" t="s">
        <v>21</v>
      </c>
      <c r="E3" s="14">
        <v>41091</v>
      </c>
      <c r="F3" s="14">
        <v>41122</v>
      </c>
      <c r="G3" s="14">
        <v>41153</v>
      </c>
      <c r="H3" s="14">
        <v>41183</v>
      </c>
      <c r="I3" s="14">
        <v>41214</v>
      </c>
      <c r="J3" s="14">
        <v>41244</v>
      </c>
      <c r="K3" s="14">
        <v>41275</v>
      </c>
      <c r="L3" s="14">
        <v>41306</v>
      </c>
      <c r="M3" s="14">
        <v>41334</v>
      </c>
      <c r="N3" s="14">
        <v>41365</v>
      </c>
      <c r="O3" s="14">
        <v>41395</v>
      </c>
      <c r="P3" s="14">
        <v>41426</v>
      </c>
    </row>
    <row r="4" spans="2:16" ht="41.25" customHeight="1">
      <c r="B4" s="1" t="s">
        <v>0</v>
      </c>
      <c r="C4" s="13" t="s">
        <v>13</v>
      </c>
      <c r="D4" s="13"/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3" t="s">
        <v>14</v>
      </c>
      <c r="L4" s="13" t="s">
        <v>14</v>
      </c>
      <c r="M4" s="13" t="s">
        <v>14</v>
      </c>
      <c r="N4" s="13" t="s">
        <v>14</v>
      </c>
      <c r="O4" s="13" t="s">
        <v>14</v>
      </c>
      <c r="P4" s="13" t="s">
        <v>14</v>
      </c>
    </row>
    <row r="5" spans="2:17" ht="15.75" customHeight="1">
      <c r="B5" s="1" t="s">
        <v>2</v>
      </c>
      <c r="C5" s="4">
        <f>SUM(E5:P5)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1" t="s">
        <v>22</v>
      </c>
      <c r="C7" s="4">
        <f aca="true" t="shared" si="0" ref="C7:C14">SUM(E7:P7)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56.9</v>
      </c>
      <c r="D9" s="4"/>
      <c r="E9" s="4">
        <v>25.1</v>
      </c>
      <c r="F9" s="4">
        <v>10.9</v>
      </c>
      <c r="G9" s="4">
        <v>20.9</v>
      </c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28.9</v>
      </c>
      <c r="D10" s="4"/>
      <c r="E10" s="4">
        <v>12.5</v>
      </c>
      <c r="F10" s="4">
        <v>2.7</v>
      </c>
      <c r="G10" s="4">
        <v>13.7</v>
      </c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7.1</v>
      </c>
      <c r="D14" s="4"/>
      <c r="E14" s="4"/>
      <c r="F14" s="4">
        <v>1.5</v>
      </c>
      <c r="G14" s="4">
        <v>5.6</v>
      </c>
      <c r="H14" s="4"/>
      <c r="I14" s="4"/>
      <c r="J14" s="4"/>
      <c r="K14" s="4"/>
      <c r="L14" s="4"/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92.89999999999999</v>
      </c>
      <c r="D15" s="4"/>
      <c r="E15" s="4">
        <f>SUM(E5:E14)</f>
        <v>37.6</v>
      </c>
      <c r="F15" s="4">
        <f aca="true" t="shared" si="1" ref="F15:P15">SUM(F5:F14)</f>
        <v>15.100000000000001</v>
      </c>
      <c r="G15" s="4">
        <f t="shared" si="1"/>
        <v>40.199999999999996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>SUM(L5:L14)</f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1">
        <f>SUM(E15:P15)</f>
        <v>92.9</v>
      </c>
      <c r="R15" s="8"/>
    </row>
    <row r="16" ht="7.5" customHeight="1"/>
    <row r="17" spans="2:16" ht="31.5" customHeight="1">
      <c r="B17" s="10" t="s">
        <v>20</v>
      </c>
      <c r="C17" s="2"/>
      <c r="D17" s="2"/>
      <c r="E17" s="15">
        <v>41091</v>
      </c>
      <c r="F17" s="15">
        <v>41122</v>
      </c>
      <c r="G17" s="15">
        <v>41153</v>
      </c>
      <c r="H17" s="15">
        <v>41183</v>
      </c>
      <c r="I17" s="15">
        <v>41214</v>
      </c>
      <c r="J17" s="15">
        <v>41244</v>
      </c>
      <c r="K17" s="15">
        <v>41275</v>
      </c>
      <c r="L17" s="15">
        <v>41306</v>
      </c>
      <c r="M17" s="15">
        <v>41334</v>
      </c>
      <c r="N17" s="15">
        <v>41365</v>
      </c>
      <c r="O17" s="15">
        <v>41395</v>
      </c>
      <c r="P17" s="15">
        <v>41426</v>
      </c>
    </row>
    <row r="18" spans="2:16" ht="39" customHeight="1">
      <c r="B18" s="1" t="s">
        <v>0</v>
      </c>
      <c r="C18" s="3" t="s">
        <v>12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0</v>
      </c>
      <c r="D19" s="4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1.5</v>
      </c>
      <c r="D20" s="4"/>
      <c r="E20" s="4"/>
      <c r="F20" s="4"/>
      <c r="G20" s="4">
        <v>1.5</v>
      </c>
      <c r="H20" s="4"/>
      <c r="I20" s="4"/>
      <c r="J20" s="4"/>
      <c r="K20" s="4"/>
      <c r="L20" s="4"/>
      <c r="M20" s="4"/>
      <c r="N20" s="4"/>
      <c r="O20" s="4"/>
      <c r="P20" s="4"/>
    </row>
    <row r="21" spans="2:16" ht="27.75" customHeight="1">
      <c r="B21" s="11" t="s">
        <v>22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86</v>
      </c>
      <c r="D23" s="4"/>
      <c r="E23" s="4">
        <v>28</v>
      </c>
      <c r="F23" s="4">
        <v>29</v>
      </c>
      <c r="G23" s="4">
        <v>29</v>
      </c>
      <c r="H23" s="4"/>
      <c r="I23" s="4"/>
      <c r="J23" s="4"/>
      <c r="K23" s="4"/>
      <c r="L23" s="4"/>
      <c r="M23" s="4"/>
      <c r="N23" s="4"/>
      <c r="O23" s="4"/>
      <c r="P23" s="4"/>
    </row>
    <row r="24" spans="2:16" ht="15.75" customHeight="1">
      <c r="B24" s="1" t="s">
        <v>6</v>
      </c>
      <c r="C24" s="4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7" ht="15.75" customHeight="1">
      <c r="B29" s="1" t="s">
        <v>11</v>
      </c>
      <c r="C29" s="4">
        <f>SUM(C19:C28)</f>
        <v>87.5</v>
      </c>
      <c r="D29" s="4"/>
      <c r="E29" s="4">
        <f>SUM(E19:E28)</f>
        <v>28</v>
      </c>
      <c r="F29" s="4">
        <f>SUM(F19:F28)</f>
        <v>29</v>
      </c>
      <c r="G29" s="4">
        <f>SUM(G19:G28)</f>
        <v>30.5</v>
      </c>
      <c r="H29" s="4">
        <f aca="true" t="shared" si="3" ref="H29:P29">SUM(H19:H28)</f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87.5</v>
      </c>
    </row>
    <row r="30" spans="14:17" ht="14.25">
      <c r="N30" s="18" t="s">
        <v>23</v>
      </c>
      <c r="O30" s="19"/>
      <c r="P30" s="20"/>
      <c r="Q30" s="4">
        <f>Q29+Q15</f>
        <v>180.4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2012-10-04T02:41:32Z</cp:lastPrinted>
  <dcterms:created xsi:type="dcterms:W3CDTF">2009-05-25T03:53:19Z</dcterms:created>
  <dcterms:modified xsi:type="dcterms:W3CDTF">2012-12-10T23:25:47Z</dcterms:modified>
  <cp:category/>
  <cp:version/>
  <cp:contentType/>
  <cp:contentStatus/>
</cp:coreProperties>
</file>